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dart\Newbanks Northeast Dropbox\Obadiah Dart\Dropbox\Newbanks\Obie's Files\NH Properties\WILKINS SCHOOL\Deliberative Presentation\"/>
    </mc:Choice>
  </mc:AlternateContent>
  <xr:revisionPtr revIDLastSave="0" documentId="13_ncr:1_{C79C77C0-D5DA-4FD3-B8E8-20B29E325AE9}" xr6:coauthVersionLast="47" xr6:coauthVersionMax="47" xr10:uidLastSave="{00000000-0000-0000-0000-000000000000}"/>
  <bookViews>
    <workbookView xWindow="-13455" yWindow="5520" windowWidth="13185" windowHeight="12900" xr2:uid="{6494C865-E0BA-4F92-9EAE-94215BE340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58" i="1"/>
  <c r="C45" i="1"/>
  <c r="C46" i="1" s="1"/>
  <c r="C11" i="1" l="1"/>
  <c r="C47" i="1"/>
  <c r="C60" i="1" l="1"/>
</calcChain>
</file>

<file path=xl/sharedStrings.xml><?xml version="1.0" encoding="utf-8"?>
<sst xmlns="http://schemas.openxmlformats.org/spreadsheetml/2006/main" count="69" uniqueCount="50">
  <si>
    <t>HARD COSTS:</t>
  </si>
  <si>
    <t>DESIGN/BUILD GMP</t>
  </si>
  <si>
    <t>SOFT COSTS:</t>
  </si>
  <si>
    <t>3RD PARTY CONSULTANTS - SOIL, CONCRETE, STEEL, FAÇADE ETC</t>
  </si>
  <si>
    <t>LEGAL</t>
  </si>
  <si>
    <t>AUDIO/VISUAL</t>
  </si>
  <si>
    <t>BUILDER'S RISK INSURANCE</t>
  </si>
  <si>
    <t>FF&amp;E</t>
  </si>
  <si>
    <t>OWNER'S REP</t>
  </si>
  <si>
    <t>CIVIL/SITE ENGINEER</t>
  </si>
  <si>
    <t>SOFT COST CONTINGENCY</t>
  </si>
  <si>
    <t>WILKINS UPDATES TO MEET CODE &amp; REFRESH BUILDING</t>
  </si>
  <si>
    <t>Repair/remove rotted trim board and cover with metal around building</t>
  </si>
  <si>
    <t>Exterior shed on the backside of MPR, siding repairs (snow blower, gas, ladders, etc. stored inside) </t>
  </si>
  <si>
    <t>Windows fair condition but replacement of weights and springs 30%</t>
  </si>
  <si>
    <t>Additional paving repairs</t>
  </si>
  <si>
    <t>ADA compliant bathrooms and access</t>
  </si>
  <si>
    <t>Replace kitchen and boiler room water heater</t>
  </si>
  <si>
    <t>Kitchen dishwasher system (Krystal may be replacing this already this summer)</t>
  </si>
  <si>
    <t>Replace light fixtures in classroom ceilings</t>
  </si>
  <si>
    <t>Exterior</t>
  </si>
  <si>
    <t>Mechanical improvements Misc.</t>
  </si>
  <si>
    <t>Plumbing</t>
  </si>
  <si>
    <t>Mech/Electrical</t>
  </si>
  <si>
    <t>Fire Protection</t>
  </si>
  <si>
    <t>Misc.</t>
  </si>
  <si>
    <t>Finishes</t>
  </si>
  <si>
    <t>Subtotal:</t>
  </si>
  <si>
    <t>Contingency - 10%</t>
  </si>
  <si>
    <t>Total:</t>
  </si>
  <si>
    <t>Soft Costs Total:</t>
  </si>
  <si>
    <t>TOTAL COSTS PHASE #1 with Wilkins Code &amp; Refresh Work:</t>
  </si>
  <si>
    <t>Repaint Corridors &amp; New Partitioned Areas</t>
  </si>
  <si>
    <t xml:space="preserve">Re-build new front office area adjacent to entrance doors, including principal, asst principal &amp; admin. </t>
  </si>
  <si>
    <t>OWNER'S CONTINGENCY - 10%</t>
  </si>
  <si>
    <t>https://elaraeng.com/nfpa-driven-sprinkler-system-antifreeze-replacement-required-september-30-2022/</t>
  </si>
  <si>
    <t>SITE SECURITY &amp; CONSULTING FOR PROJECT</t>
  </si>
  <si>
    <t>Cubbies &amp; Coat Hangers to organize kid's belongings &amp; Misc Finish Carpentry Work to Enhance Spaces</t>
  </si>
  <si>
    <t>Allowance to partition off former classrooms into interventionist rooms, case rooms etc per Principal's direction Summer 2027 after addition is complete</t>
  </si>
  <si>
    <t>Move Classroom materials to new Addition</t>
  </si>
  <si>
    <r>
      <t xml:space="preserve">Exterior caulking (expansion joints, windows, etc.) - </t>
    </r>
    <r>
      <rPr>
        <b/>
        <sz val="11"/>
        <color theme="1"/>
        <rFont val="Aptos Narrow"/>
        <family val="2"/>
        <scheme val="minor"/>
      </rPr>
      <t>Under Aaron's Management!!!</t>
    </r>
  </si>
  <si>
    <t>Glycol in the sprinkler system. I am working on this to add an NFPA rated solution. Here's what I see below, $4200 for 55 gallon drum:</t>
  </si>
  <si>
    <t>Asbestos abatement as shown to be existing under new VCT throughout the building. As mentioned we are meeting the AHERA requirements with recurring inspections. Off the cuff # from reputable contractor I've used based on emailed plans</t>
  </si>
  <si>
    <t>Replace all floor tiles with new VCT after abatement is complete 55,000 * $6 (or concrete polish)</t>
  </si>
  <si>
    <t>MOVE ONE 4TH GRADE PORTABLE FOR CONSTRUCTION PURPOSES</t>
  </si>
  <si>
    <t>Remove the Federal Pacific panels. We need to look at the service as well and confirm if FP but I don't believe the service gear had the same issue as their panels ASSUME 2 PANELS AT $10K EACH</t>
  </si>
  <si>
    <t>Replace all ACT ceiling tiles 55,000 * $6</t>
  </si>
  <si>
    <t>SUMMER 2026</t>
  </si>
  <si>
    <t>SUMMER 2027</t>
  </si>
  <si>
    <t>WILKINS DEVELOPMENT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</si>
</sst>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8" fontId="1" fillId="0" borderId="0" xfId="0" applyNumberFormat="1" applyFont="1"/>
    <xf numFmtId="6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199257</xdr:colOff>
      <xdr:row>28</xdr:row>
      <xdr:rowOff>114300</xdr:rowOff>
    </xdr:from>
    <xdr:to>
      <xdr:col>1</xdr:col>
      <xdr:colOff>2533650</xdr:colOff>
      <xdr:row>28</xdr:row>
      <xdr:rowOff>1315398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95C567-6A40-14ED-9C13-2E99D40DA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482" y="7762875"/>
          <a:ext cx="2334393" cy="1201098"/>
        </a:xfrm>
        <a:prstGeom prst="rect">
          <a:avLst/>
        </a:prstGeom>
      </xdr:spPr>
    </xdr:pic>
    <xdr:clientData/>
  </xdr:twoCellAnchor>
  <xdr:twoCellAnchor editAs="oneCell">
    <xdr:from>
      <xdr:col>1</xdr:col>
      <xdr:colOff>218249</xdr:colOff>
      <xdr:row>32</xdr:row>
      <xdr:rowOff>9524</xdr:rowOff>
    </xdr:from>
    <xdr:to>
      <xdr:col>1</xdr:col>
      <xdr:colOff>2238375</xdr:colOff>
      <xdr:row>33</xdr:row>
      <xdr:rowOff>523874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CDCA3C-246B-6898-46CD-6B1A1BBD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4474" y="9363074"/>
          <a:ext cx="2020126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42EF-0B41-4E60-A4B6-81442283BBE0}">
  <dimension ref="A2:E60"/>
  <sheetViews>
    <sheetView tabSelected="1" workbookViewId="0">
      <selection activeCell="B19" sqref="B19"/>
    </sheetView>
  </sheetViews>
  <sheetFormatPr defaultRowHeight="14.25" x14ac:dyDescent="0.45"/>
  <cols>
    <col min="1" max="1" width="3.86328125" customWidth="1"/>
    <col min="2" max="2" width="57.33203125" style="2" customWidth="1"/>
    <col min="3" max="3" width="15.46484375" style="1" customWidth="1"/>
    <col min="4" max="4" width="10.796875" customWidth="1"/>
  </cols>
  <sheetData>
    <row r="2" spans="1:5" x14ac:dyDescent="0.45">
      <c r="B2" s="8" t="s">
        <v>49</v>
      </c>
      <c r="C2" s="8"/>
      <c r="D2" s="8"/>
      <c r="E2" s="8"/>
    </row>
    <row r="4" spans="1:5" x14ac:dyDescent="0.45">
      <c r="A4" s="4" t="s">
        <v>0</v>
      </c>
      <c r="B4" s="3"/>
    </row>
    <row r="5" spans="1:5" x14ac:dyDescent="0.45">
      <c r="B5" s="2" t="s">
        <v>1</v>
      </c>
      <c r="C5" s="1">
        <v>13772254.4</v>
      </c>
    </row>
    <row r="6" spans="1:5" x14ac:dyDescent="0.45">
      <c r="B6" s="2" t="s">
        <v>34</v>
      </c>
      <c r="C6" s="1">
        <f>C5*0.1</f>
        <v>1377225.4400000002</v>
      </c>
    </row>
    <row r="7" spans="1:5" x14ac:dyDescent="0.45">
      <c r="B7" s="2" t="s">
        <v>44</v>
      </c>
      <c r="C7" s="1">
        <f>20000+520</f>
        <v>20520</v>
      </c>
    </row>
    <row r="8" spans="1:5" x14ac:dyDescent="0.45">
      <c r="B8" s="2" t="s">
        <v>5</v>
      </c>
      <c r="C8" s="1">
        <v>50000</v>
      </c>
    </row>
    <row r="9" spans="1:5" x14ac:dyDescent="0.45">
      <c r="B9" s="2" t="s">
        <v>36</v>
      </c>
      <c r="C9" s="1">
        <v>100000</v>
      </c>
    </row>
    <row r="11" spans="1:5" x14ac:dyDescent="0.45">
      <c r="B11" s="5" t="s">
        <v>29</v>
      </c>
      <c r="C11" s="6">
        <f>SUM(C5:C10)</f>
        <v>15319999.84</v>
      </c>
    </row>
    <row r="13" spans="1:5" x14ac:dyDescent="0.45">
      <c r="B13" s="9" t="s">
        <v>11</v>
      </c>
      <c r="C13" s="10"/>
    </row>
    <row r="14" spans="1:5" x14ac:dyDescent="0.45">
      <c r="A14" s="4" t="s">
        <v>20</v>
      </c>
      <c r="B14" s="3"/>
      <c r="C14" s="4"/>
    </row>
    <row r="15" spans="1:5" x14ac:dyDescent="0.45">
      <c r="B15" s="2" t="s">
        <v>12</v>
      </c>
      <c r="C15" s="1">
        <v>75000</v>
      </c>
      <c r="D15" s="4" t="s">
        <v>47</v>
      </c>
    </row>
    <row r="16" spans="1:5" ht="28.5" x14ac:dyDescent="0.45">
      <c r="B16" s="2" t="s">
        <v>13</v>
      </c>
      <c r="C16" s="1">
        <v>10000</v>
      </c>
      <c r="D16" s="4" t="s">
        <v>47</v>
      </c>
    </row>
    <row r="17" spans="1:4" ht="28.5" x14ac:dyDescent="0.45">
      <c r="B17" s="2" t="s">
        <v>40</v>
      </c>
      <c r="C17" s="1">
        <v>75000</v>
      </c>
      <c r="D17" s="4" t="s">
        <v>47</v>
      </c>
    </row>
    <row r="18" spans="1:4" ht="20.25" customHeight="1" x14ac:dyDescent="0.45">
      <c r="B18" s="2" t="s">
        <v>14</v>
      </c>
      <c r="C18" s="1">
        <v>30000</v>
      </c>
      <c r="D18" s="4" t="s">
        <v>47</v>
      </c>
    </row>
    <row r="19" spans="1:4" x14ac:dyDescent="0.45">
      <c r="B19" s="2" t="s">
        <v>15</v>
      </c>
      <c r="C19" s="1">
        <v>30000</v>
      </c>
      <c r="D19" s="4" t="s">
        <v>47</v>
      </c>
    </row>
    <row r="20" spans="1:4" ht="15" customHeight="1" x14ac:dyDescent="0.45">
      <c r="A20" s="4" t="s">
        <v>23</v>
      </c>
      <c r="D20" s="4"/>
    </row>
    <row r="21" spans="1:4" ht="45.75" customHeight="1" x14ac:dyDescent="0.45">
      <c r="B21" s="2" t="s">
        <v>45</v>
      </c>
      <c r="C21" s="1">
        <v>20000</v>
      </c>
      <c r="D21" s="4" t="s">
        <v>47</v>
      </c>
    </row>
    <row r="22" spans="1:4" x14ac:dyDescent="0.45">
      <c r="B22" s="2" t="s">
        <v>21</v>
      </c>
      <c r="C22" s="1">
        <v>20000</v>
      </c>
      <c r="D22" s="4" t="s">
        <v>47</v>
      </c>
    </row>
    <row r="23" spans="1:4" x14ac:dyDescent="0.45">
      <c r="A23" s="4" t="s">
        <v>22</v>
      </c>
      <c r="D23" s="4"/>
    </row>
    <row r="24" spans="1:4" x14ac:dyDescent="0.45">
      <c r="B24" s="2" t="s">
        <v>16</v>
      </c>
      <c r="C24" s="1">
        <v>150000</v>
      </c>
      <c r="D24" s="4" t="s">
        <v>48</v>
      </c>
    </row>
    <row r="25" spans="1:4" ht="21" customHeight="1" x14ac:dyDescent="0.45">
      <c r="B25" s="2" t="s">
        <v>17</v>
      </c>
      <c r="C25" s="1">
        <v>5000</v>
      </c>
      <c r="D25" s="4" t="s">
        <v>47</v>
      </c>
    </row>
    <row r="26" spans="1:4" ht="28.5" x14ac:dyDescent="0.45">
      <c r="B26" s="2" t="s">
        <v>18</v>
      </c>
      <c r="C26" s="1">
        <v>5000</v>
      </c>
      <c r="D26" s="4" t="s">
        <v>47</v>
      </c>
    </row>
    <row r="27" spans="1:4" x14ac:dyDescent="0.45">
      <c r="A27" s="4" t="s">
        <v>24</v>
      </c>
      <c r="D27" s="4"/>
    </row>
    <row r="28" spans="1:4" ht="30.75" customHeight="1" x14ac:dyDescent="0.45">
      <c r="B28" s="2" t="s">
        <v>41</v>
      </c>
      <c r="C28" s="1">
        <v>55000</v>
      </c>
      <c r="D28" s="4" t="s">
        <v>47</v>
      </c>
    </row>
    <row r="29" spans="1:4" ht="114" customHeight="1" x14ac:dyDescent="0.45">
      <c r="D29" s="4"/>
    </row>
    <row r="30" spans="1:4" ht="30.75" customHeight="1" x14ac:dyDescent="0.45">
      <c r="B30" s="2" t="s">
        <v>35</v>
      </c>
      <c r="D30" s="4"/>
    </row>
    <row r="31" spans="1:4" x14ac:dyDescent="0.45">
      <c r="A31" s="4" t="s">
        <v>25</v>
      </c>
      <c r="D31" s="4"/>
    </row>
    <row r="32" spans="1:4" ht="64.5" customHeight="1" x14ac:dyDescent="0.45">
      <c r="B32" s="2" t="s">
        <v>42</v>
      </c>
      <c r="C32" s="1">
        <v>250000</v>
      </c>
      <c r="D32" s="4" t="s">
        <v>48</v>
      </c>
    </row>
    <row r="33" spans="1:4" ht="45.75" customHeight="1" x14ac:dyDescent="0.45">
      <c r="D33" s="4"/>
    </row>
    <row r="34" spans="1:4" ht="45.75" customHeight="1" x14ac:dyDescent="0.45">
      <c r="D34" s="4"/>
    </row>
    <row r="35" spans="1:4" x14ac:dyDescent="0.45">
      <c r="A35" s="4" t="s">
        <v>26</v>
      </c>
      <c r="D35" s="4"/>
    </row>
    <row r="36" spans="1:4" ht="28.5" x14ac:dyDescent="0.45">
      <c r="B36" s="2" t="s">
        <v>43</v>
      </c>
      <c r="C36" s="1">
        <v>330000</v>
      </c>
      <c r="D36" s="4" t="s">
        <v>48</v>
      </c>
    </row>
    <row r="37" spans="1:4" x14ac:dyDescent="0.45">
      <c r="B37" s="2" t="s">
        <v>46</v>
      </c>
      <c r="C37" s="1">
        <v>330000</v>
      </c>
      <c r="D37" s="4" t="s">
        <v>48</v>
      </c>
    </row>
    <row r="38" spans="1:4" ht="30.75" customHeight="1" x14ac:dyDescent="0.45">
      <c r="B38" s="2" t="s">
        <v>33</v>
      </c>
      <c r="C38" s="1">
        <v>100000</v>
      </c>
      <c r="D38" s="4" t="s">
        <v>48</v>
      </c>
    </row>
    <row r="39" spans="1:4" ht="50.25" customHeight="1" x14ac:dyDescent="0.45">
      <c r="B39" s="2" t="s">
        <v>38</v>
      </c>
      <c r="C39" s="1">
        <v>150000</v>
      </c>
      <c r="D39" s="4" t="s">
        <v>48</v>
      </c>
    </row>
    <row r="40" spans="1:4" ht="21.75" customHeight="1" x14ac:dyDescent="0.45">
      <c r="B40" s="2" t="s">
        <v>19</v>
      </c>
      <c r="C40" s="1">
        <v>100000</v>
      </c>
      <c r="D40" s="4" t="s">
        <v>48</v>
      </c>
    </row>
    <row r="41" spans="1:4" ht="33.75" customHeight="1" x14ac:dyDescent="0.45">
      <c r="B41" s="2" t="s">
        <v>37</v>
      </c>
      <c r="C41" s="1">
        <v>75000</v>
      </c>
      <c r="D41" s="4" t="s">
        <v>48</v>
      </c>
    </row>
    <row r="42" spans="1:4" ht="15" customHeight="1" x14ac:dyDescent="0.45">
      <c r="B42" s="2" t="s">
        <v>32</v>
      </c>
      <c r="C42" s="1">
        <v>50000</v>
      </c>
      <c r="D42" s="4" t="s">
        <v>48</v>
      </c>
    </row>
    <row r="43" spans="1:4" x14ac:dyDescent="0.45">
      <c r="B43" s="2" t="s">
        <v>39</v>
      </c>
      <c r="C43" s="1">
        <v>76364</v>
      </c>
      <c r="D43" s="4" t="s">
        <v>48</v>
      </c>
    </row>
    <row r="44" spans="1:4" ht="15" customHeight="1" x14ac:dyDescent="0.45"/>
    <row r="45" spans="1:4" ht="15" customHeight="1" x14ac:dyDescent="0.45">
      <c r="B45" s="5" t="s">
        <v>27</v>
      </c>
      <c r="C45" s="6">
        <f>SUM(C15:C44)</f>
        <v>1936364</v>
      </c>
    </row>
    <row r="46" spans="1:4" ht="15" customHeight="1" x14ac:dyDescent="0.45">
      <c r="B46" s="5" t="s">
        <v>28</v>
      </c>
      <c r="C46" s="7">
        <f>C45*0.1</f>
        <v>193636.40000000002</v>
      </c>
    </row>
    <row r="47" spans="1:4" x14ac:dyDescent="0.45">
      <c r="B47" s="5" t="s">
        <v>29</v>
      </c>
      <c r="C47" s="7">
        <f>SUM(C45:C46)</f>
        <v>2130000.4</v>
      </c>
    </row>
    <row r="49" spans="1:3" x14ac:dyDescent="0.45">
      <c r="A49" s="4" t="s">
        <v>2</v>
      </c>
      <c r="B49" s="3"/>
    </row>
    <row r="50" spans="1:3" x14ac:dyDescent="0.45">
      <c r="B50" s="2" t="s">
        <v>8</v>
      </c>
      <c r="C50" s="1">
        <v>300000</v>
      </c>
    </row>
    <row r="51" spans="1:3" x14ac:dyDescent="0.45">
      <c r="B51" s="2" t="s">
        <v>9</v>
      </c>
      <c r="C51" s="1">
        <v>75000</v>
      </c>
    </row>
    <row r="52" spans="1:3" ht="23.25" customHeight="1" x14ac:dyDescent="0.45">
      <c r="B52" s="2" t="s">
        <v>3</v>
      </c>
      <c r="C52" s="1">
        <v>100000</v>
      </c>
    </row>
    <row r="53" spans="1:3" x14ac:dyDescent="0.45">
      <c r="B53" s="2" t="s">
        <v>4</v>
      </c>
      <c r="C53" s="1">
        <v>150000</v>
      </c>
    </row>
    <row r="54" spans="1:3" x14ac:dyDescent="0.45">
      <c r="B54" s="2" t="s">
        <v>6</v>
      </c>
      <c r="C54" s="1">
        <v>400000</v>
      </c>
    </row>
    <row r="55" spans="1:3" x14ac:dyDescent="0.45">
      <c r="B55" s="2" t="s">
        <v>10</v>
      </c>
      <c r="C55" s="1">
        <v>250000</v>
      </c>
    </row>
    <row r="56" spans="1:3" x14ac:dyDescent="0.45">
      <c r="B56" s="2" t="s">
        <v>7</v>
      </c>
      <c r="C56" s="1">
        <v>575000</v>
      </c>
    </row>
    <row r="58" spans="1:3" x14ac:dyDescent="0.45">
      <c r="B58" s="5" t="s">
        <v>30</v>
      </c>
      <c r="C58" s="6">
        <f>SUM(C50:C57)</f>
        <v>1850000</v>
      </c>
    </row>
    <row r="60" spans="1:3" ht="33.75" customHeight="1" x14ac:dyDescent="0.45">
      <c r="A60" s="11" t="s">
        <v>31</v>
      </c>
      <c r="B60" s="11"/>
      <c r="C60" s="7">
        <f>C58+C47+C11</f>
        <v>19300000.239999998</v>
      </c>
    </row>
  </sheetData>
  <mergeCells count="3">
    <mergeCell ref="B2:E2"/>
    <mergeCell ref="B13:C13"/>
    <mergeCell ref="A60:B60"/>
  </mergeCells>
  <pageMargins left="0.2" right="0.2" top="0.25" bottom="0.2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Obadiah Dart</dc:creator>
  <cp:lastModifiedBy>Obadiah Dart</cp:lastModifiedBy>
  <cp:lastPrinted>2025-12-18T00:10:52Z</cp:lastPrinted>
  <dcterms:created xsi:type="dcterms:W3CDTF">2025-12-14T18:55:04Z</dcterms:created>
  <dcterms:modified xsi:type="dcterms:W3CDTF">2026-01-28T03:27:41Z</dcterms:modified>
</cp:coreProperties>
</file>